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8800" windowHeight="12465"/>
  </bookViews>
  <sheets>
    <sheet name="Sheet1" sheetId="1" r:id="rId1"/>
  </sheets>
  <definedNames>
    <definedName name="_xlnm._FilterDatabase" localSheetId="0" hidden="1">Sheet1!$A$3:$Q$33</definedName>
  </definedNames>
  <calcPr calcId="144525"/>
</workbook>
</file>

<file path=xl/sharedStrings.xml><?xml version="1.0" encoding="utf-8"?>
<sst xmlns="http://schemas.openxmlformats.org/spreadsheetml/2006/main" count="237" uniqueCount="148">
  <si>
    <t>永州市新能源汽车充电基础设施建设项目奖补资金申请表（第二批）</t>
  </si>
  <si>
    <t>序号</t>
  </si>
  <si>
    <t>项目名称</t>
  </si>
  <si>
    <t>县区</t>
  </si>
  <si>
    <t>安装地址</t>
  </si>
  <si>
    <t>运营企业</t>
  </si>
  <si>
    <t>项目开竣工时间</t>
  </si>
  <si>
    <t>供电合同签定时间</t>
  </si>
  <si>
    <t>批准或备案文件号</t>
  </si>
  <si>
    <t>充电桩情况</t>
  </si>
  <si>
    <t>申请补助资金（万元)</t>
  </si>
  <si>
    <t>初步审查意见</t>
  </si>
  <si>
    <t>桩数</t>
  </si>
  <si>
    <t>总功率(KW）</t>
  </si>
  <si>
    <t>单个充电桩功率（KW）</t>
  </si>
  <si>
    <t>补助标准</t>
  </si>
  <si>
    <t>接入省级平台时间</t>
  </si>
  <si>
    <t>接入省级平台桩号</t>
  </si>
  <si>
    <t>充电方式</t>
  </si>
  <si>
    <t>合计：</t>
  </si>
  <si>
    <t>永州恒丰机械充电站</t>
  </si>
  <si>
    <t xml:space="preserve">
永州市冷水滩区</t>
  </si>
  <si>
    <t>冷水滩区凤凰街道陶源西路与珍珠路交叉东北角</t>
  </si>
  <si>
    <t>永州恒丰机械有限公司</t>
  </si>
  <si>
    <t>2023年6月至2023年9月</t>
  </si>
  <si>
    <t>冷区发改投备[2023]17号</t>
  </si>
  <si>
    <t>12000000000000012755324(120kW)
12000000000000012755326(120kW)
12000000000000012818878(480kW)  4311030010101(60kW)
4311030010102(60kW)
4311030010103(60kW)
4311030010104(60kW)
4311030010105(60kW)
4311030010106(60kW)
4311030010107(60kW)
4311030010108(60kW)</t>
  </si>
  <si>
    <t>快充</t>
  </si>
  <si>
    <t>OK</t>
  </si>
  <si>
    <t>永州盛世华府棋驿充电站</t>
  </si>
  <si>
    <t>永州市冷水滩区</t>
  </si>
  <si>
    <t>冷水滩区梧桐路20号盛世华府小区B栋停车场</t>
  </si>
  <si>
    <t>永州市淇译新能源科技有限公司</t>
  </si>
  <si>
    <t>2023年5月至2023年12月</t>
  </si>
  <si>
    <t>冷发改备[2023]92号</t>
  </si>
  <si>
    <t>12000000000000012768779(480kW)
12000000000000012775466(360kW)
12000000000000012775467(360kW)</t>
  </si>
  <si>
    <t>华自充电永州经纬辉开工业园站</t>
  </si>
  <si>
    <t>冷水滩区高溪市街道谷源路与九嶷大道交汇处湖南经纬辉开工业园区5#厂房南侧空地</t>
  </si>
  <si>
    <t>湖南华自能源服务有限公司</t>
  </si>
  <si>
    <t>2023年12月12日至2023年12月26日</t>
  </si>
  <si>
    <t>冷发改备[2023]156号</t>
  </si>
  <si>
    <t>1739846741777309697(120kW)
1739846823058657282(120kW)
1739846889911668738(120kW)
1739846972363296770(120kW)
1739847048217354242(120kW)
1739847123605774338(120kW)
1739847186956541954(120kW)
1739847258725277697(120kW)
1739847322675830786(120kW)
1739847390673817602(120kW)</t>
  </si>
  <si>
    <t>湖南-永州-直属-春江路加油站</t>
  </si>
  <si>
    <t>冷水滩区凤凰街道春江路中国石化春江路加油站</t>
  </si>
  <si>
    <t xml:space="preserve">
中国石化销售股份有限公司湖南石油分公司</t>
  </si>
  <si>
    <t>2023年8月至2023年8月</t>
  </si>
  <si>
    <t>冷发改备[2023]108号</t>
  </si>
  <si>
    <t xml:space="preserve">
46010000004748(160kW)
46010000004749(160kW)</t>
  </si>
  <si>
    <t>湖南-永州-直属-曲河加油站</t>
  </si>
  <si>
    <t>冷水滩区曲河街道中国石化曲河加油站</t>
  </si>
  <si>
    <t>2023年9月至2023年9月</t>
  </si>
  <si>
    <t>冷发改备[2023]110号</t>
  </si>
  <si>
    <t>46010000004746(160kW)
46010000004747(160kW)</t>
  </si>
  <si>
    <t>湖南-永州-直属-凤凰园站</t>
  </si>
  <si>
    <t>冷水滩区凤凰街道凤凰路中国石化凤凰园加油站</t>
  </si>
  <si>
    <t>冷发改备[2024]12号</t>
  </si>
  <si>
    <t>46010000006793(120kW)
46010000006794(120kW)
46010000006795(120kW)
46010000006796(120kW)
46010000006797(120kW)
46010000006798(120kW)
46010000006799(120kW)
46010000006800(120kW)
46010000006801(120kW)
46010000006802(120kW)
46010000006803(120kW)
46010000006804(120kW)</t>
  </si>
  <si>
    <t>经发市政务中心充电站</t>
  </si>
  <si>
    <t>冷水滩区永州大道与迎宾路交叉口东北角</t>
  </si>
  <si>
    <t>永州市潇湘能源有限责任公司</t>
  </si>
  <si>
    <t>2023年5月10日至2023年12月17日</t>
  </si>
  <si>
    <t>永发改备[2022]19号</t>
  </si>
  <si>
    <t>120/60</t>
  </si>
  <si>
    <t>5243080900060102(120kW)
5243080900060103(120kW)
5243080900060104(120kW)
5243080900060105(120kW)
5243080900060106(60kW)</t>
  </si>
  <si>
    <t>经发民政局充电站</t>
  </si>
  <si>
    <t>冷水滩区翠竹路139号</t>
  </si>
  <si>
    <t>2023年5月10日至2023年12月18日</t>
  </si>
  <si>
    <t>5243080900040001(120kW)
5243080900040002(120kW)
5243080900040003(120kW)
5243080900040004(120kW)</t>
  </si>
  <si>
    <t>经发恐龙水世界公园充电站</t>
  </si>
  <si>
    <t>冷水滩区滨江新城巴州大道旁</t>
  </si>
  <si>
    <t>5243080900120102(120kW)
5243080900120103(120kW)
5243080900120104(120kW)
5243080900120202(120kW)
5243080900120203(120kW)
5243080900120204(120kW)</t>
  </si>
  <si>
    <t>永州碧桂园棋驿充电站</t>
  </si>
  <si>
    <t>永州经开区</t>
  </si>
  <si>
    <t>永州市经开区仁湾镇零陵南路1999号永州碧桂园小区</t>
  </si>
  <si>
    <t>2023年8月至2023年9月</t>
  </si>
  <si>
    <t>永经开产统备字[2023]19号</t>
  </si>
  <si>
    <t>120000000000000012755272（120KW）120000000000000012755299（120KW）</t>
  </si>
  <si>
    <t>中国石化零陵七里店加油站充电桩项目</t>
  </si>
  <si>
    <t>永州市零陵区</t>
  </si>
  <si>
    <t>湖南永州零陵区七里店街道南津北路159号中国石化七里店加油站</t>
  </si>
  <si>
    <t>永发改备[2023]14号</t>
  </si>
  <si>
    <t>46010000006805（120KW）46010000006806（120KW）46010000006807（120KW）46010000006808（120KW）46010000006809（120KW）46010000006810（120KW）46010000006811（120KW）46010000006812（120KW）46010000006813（120KW）46010000006814（120KW）</t>
  </si>
  <si>
    <t>湖南湘祁新能源有限公司建设智慧充电桩项目</t>
  </si>
  <si>
    <t>永州市祁阳高新技术产业开发区</t>
  </si>
  <si>
    <t>祁阳高新技术产业开发区灯塔路科创产业园A7栋一单元</t>
  </si>
  <si>
    <t>湖南湘祁新能源有限公司</t>
  </si>
  <si>
    <t>开2023年11月26日
骏2024年1月16日</t>
  </si>
  <si>
    <t>高新区备（2023）33号</t>
  </si>
  <si>
    <t>4311810007101、4311810007102、4311810007103、4311810007104、4311810007105、4311810007106、4311810007107、4311810007108、4311810007201、4311810007202、4311810007203、4311810007204、4311810007205、4311810007206、4311810007207、4311810007208、9920000092827A、9920000092827B、9920000154467A、9920000154467B、</t>
  </si>
  <si>
    <t>祁阳市盘龙加油站充电桩项目</t>
  </si>
  <si>
    <t>永州市祁阳市</t>
  </si>
  <si>
    <t>湖南省永州市祁阳市长虹街道祁阳大道加油站</t>
  </si>
  <si>
    <t>祁发改备【2023】166号</t>
  </si>
  <si>
    <t>46010000006066（120KW）
46010000006067（120KW）</t>
  </si>
  <si>
    <t>祁市阳浯溪加油站充电桩项目</t>
  </si>
  <si>
    <t>湖南省永州市祁阳市浯溪街道中国石化浯溪加油站</t>
  </si>
  <si>
    <t>祁发改备【2023】165号</t>
  </si>
  <si>
    <t>46010000004750（160KW) 46010000004751（160KW）</t>
  </si>
  <si>
    <t>祁阳龙山公园充电站</t>
  </si>
  <si>
    <t>祁阳龙山公园</t>
  </si>
  <si>
    <t>湖南元玲新能源开发有限公司</t>
  </si>
  <si>
    <t>祁发改备【2023】278号</t>
  </si>
  <si>
    <t>012181138000013119（120KW）009191728000009361（120KW）</t>
  </si>
  <si>
    <t>三口塘棚改区棋驿充电站</t>
  </si>
  <si>
    <t>永州市祁阳市三口塘</t>
  </si>
  <si>
    <t>2023年1月至12月</t>
  </si>
  <si>
    <t>祁发改 备【2023】135号</t>
  </si>
  <si>
    <t>7800001283000000（120KW）</t>
  </si>
  <si>
    <t>道县创能公司富驿充电站</t>
  </si>
  <si>
    <t>道县</t>
  </si>
  <si>
    <t>湖南省永州市道县富塘东路33号</t>
  </si>
  <si>
    <t>道县创能新能源有限公司</t>
  </si>
  <si>
    <t>2021年8月-2023年1月</t>
  </si>
  <si>
    <t xml:space="preserve">道发改备案证字[2021]103号  </t>
  </si>
  <si>
    <t>2023年7月/8月</t>
  </si>
  <si>
    <t>12000000000000012352775（120KW）32010300203071（120KW）</t>
  </si>
  <si>
    <t>长盛充电站 (春陵小区站)</t>
  </si>
  <si>
    <t>宁远县</t>
  </si>
  <si>
    <t>宁远县文庙街道娥皇路旁</t>
  </si>
  <si>
    <t>宁远县长盛资产运营管理有限公司</t>
  </si>
  <si>
    <t>宁发改备[2023]53号</t>
  </si>
  <si>
    <t>4311260004101(60kW)
4311260004102(60kW)
4311260004103(60kW)
4311260004104(60kW)</t>
  </si>
  <si>
    <t>长盛充电站(城北站)</t>
  </si>
  <si>
    <t>湖南省永州市宁远县东溪街道九嶷北路31号城北停车场</t>
  </si>
  <si>
    <t>4311260008101(60kW)
4311260008102(60kW)
4311260008103(60kW)
4311260008104(60kW)</t>
  </si>
  <si>
    <t>长盛充电站 (南城站)</t>
  </si>
  <si>
    <t>湖南省永州市宁远县园艺路桐山街道园艺路中央花园</t>
  </si>
  <si>
    <t>4311260006101(60kW)
4311260006102(60kW)
4311260006103(60kW)
4311260006104(60kW)
4311260006105(60kW)
4311260006106(60kW)
4311260006107(60kW)
4311260006108(60kW)</t>
  </si>
  <si>
    <t>长盛充电站(石板塘站)</t>
  </si>
  <si>
    <t>湖南省永州市宁远县文庙街道537国道宁远县实验中学二校区</t>
  </si>
  <si>
    <t>4311260007101(60kW)
4311260007102(60kW)
4311260007103(60kW)
4311260007104(60kW)</t>
  </si>
  <si>
    <t>永州市湖南金森电力建设集团有限公司充电站</t>
  </si>
  <si>
    <t>蓝山县</t>
  </si>
  <si>
    <t>永州市蓝山县政务中心旁</t>
  </si>
  <si>
    <t>湖南金森电力建设集团有限公司</t>
  </si>
  <si>
    <t>2023年11月至2023年12月</t>
  </si>
  <si>
    <t>蓝行审备[2023]146号</t>
  </si>
  <si>
    <t>43112700100A         431127001001B        9920000176496A      9920000176496B</t>
  </si>
  <si>
    <t>产建投新能源汽车充电站</t>
  </si>
  <si>
    <t>湖南省永州市宁远县高新区产建投停车场</t>
  </si>
  <si>
    <t>湖南铂亿新能源开发有限公司</t>
  </si>
  <si>
    <t>2023年3月至2023年4月</t>
  </si>
  <si>
    <t>宁发改各[2023]137号</t>
  </si>
  <si>
    <t>230427079（120KW）
230427078（120KW）
230427077（120KW）
230520005（120KW）
230427076（120KW）</t>
  </si>
  <si>
    <t>ok</t>
  </si>
  <si>
    <t>长盛充电站 (鹅公井站)</t>
  </si>
  <si>
    <t>湖南省永州市宁远县S216(舜阳大道)东溪街道隆兴二手车</t>
  </si>
  <si>
    <t>4311260010101(60kW)
4311260010102(60kW)
4311260010103(60kW)
4311260010104(60kW)</t>
  </si>
</sst>
</file>

<file path=xl/styles.xml><?xml version="1.0" encoding="utf-8"?>
<styleSheet xmlns="http://schemas.openxmlformats.org/spreadsheetml/2006/main">
  <numFmts count="5">
    <numFmt numFmtId="176" formatCode="yyyy&quot;年&quot;m&quot;月&quot;d&quot;日&quot;;@"/>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indexed="8"/>
      <name val="Arial"/>
      <charset val="134"/>
    </font>
    <font>
      <sz val="11"/>
      <name val="Arial"/>
      <charset val="134"/>
    </font>
    <font>
      <b/>
      <sz val="20"/>
      <name val="宋体"/>
      <charset val="134"/>
    </font>
    <font>
      <b/>
      <sz val="12"/>
      <name val="宋体"/>
      <charset val="134"/>
      <scheme val="major"/>
    </font>
    <font>
      <sz val="12"/>
      <name val="宋体"/>
      <charset val="134"/>
    </font>
    <font>
      <sz val="11"/>
      <color theme="0"/>
      <name val="宋体"/>
      <charset val="134"/>
      <scheme val="minor"/>
    </font>
    <font>
      <b/>
      <sz val="18"/>
      <color theme="3"/>
      <name val="宋体"/>
      <charset val="134"/>
      <scheme val="minor"/>
    </font>
    <font>
      <b/>
      <sz val="11"/>
      <color rgb="FF3F3F3F"/>
      <name val="宋体"/>
      <charset val="134"/>
      <scheme val="minor"/>
    </font>
    <font>
      <sz val="11"/>
      <color theme="1"/>
      <name val="宋体"/>
      <charset val="134"/>
      <scheme val="minor"/>
    </font>
    <font>
      <b/>
      <sz val="11"/>
      <color theme="1"/>
      <name val="宋体"/>
      <charset val="134"/>
      <scheme val="minor"/>
    </font>
    <font>
      <u/>
      <sz val="11"/>
      <color rgb="FF0000FF"/>
      <name val="宋体"/>
      <charset val="134"/>
      <scheme val="minor"/>
    </font>
    <font>
      <b/>
      <sz val="11"/>
      <color rgb="FFFFFFFF"/>
      <name val="宋体"/>
      <charset val="134"/>
      <scheme val="minor"/>
    </font>
    <font>
      <sz val="11"/>
      <color indexed="8"/>
      <name val="宋体"/>
      <charset val="134"/>
      <scheme val="minor"/>
    </font>
    <font>
      <u/>
      <sz val="11"/>
      <color rgb="FF800080"/>
      <name val="宋体"/>
      <charset val="134"/>
      <scheme val="minor"/>
    </font>
    <font>
      <sz val="11"/>
      <color rgb="FF9C0006"/>
      <name val="宋体"/>
      <charset val="134"/>
      <scheme val="minor"/>
    </font>
    <font>
      <b/>
      <sz val="11"/>
      <color theme="3"/>
      <name val="宋体"/>
      <charset val="134"/>
      <scheme val="minor"/>
    </font>
    <font>
      <sz val="11"/>
      <color rgb="FFFF0000"/>
      <name val="宋体"/>
      <charset val="134"/>
      <scheme val="minor"/>
    </font>
    <font>
      <sz val="11"/>
      <color rgb="FFFA7D00"/>
      <name val="宋体"/>
      <charset val="134"/>
      <scheme val="minor"/>
    </font>
    <font>
      <b/>
      <sz val="15"/>
      <color theme="3"/>
      <name val="宋体"/>
      <charset val="134"/>
      <scheme val="minor"/>
    </font>
    <font>
      <i/>
      <sz val="11"/>
      <color rgb="FF7F7F7F"/>
      <name val="宋体"/>
      <charset val="134"/>
      <scheme val="minor"/>
    </font>
    <font>
      <b/>
      <sz val="13"/>
      <color theme="3"/>
      <name val="宋体"/>
      <charset val="134"/>
      <scheme val="minor"/>
    </font>
    <font>
      <sz val="11"/>
      <color rgb="FF9C6500"/>
      <name val="宋体"/>
      <charset val="134"/>
      <scheme val="minor"/>
    </font>
    <font>
      <b/>
      <sz val="11"/>
      <color rgb="FFFA7D00"/>
      <name val="宋体"/>
      <charset val="134"/>
      <scheme val="minor"/>
    </font>
    <font>
      <sz val="11"/>
      <color rgb="FF006100"/>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7"/>
        <bgColor indexed="64"/>
      </patternFill>
    </fill>
    <fill>
      <patternFill patternType="solid">
        <fgColor rgb="FFF2F2F2"/>
        <bgColor indexed="64"/>
      </patternFill>
    </fill>
    <fill>
      <patternFill patternType="solid">
        <fgColor theme="4" tint="0.599994"/>
        <bgColor indexed="64"/>
      </patternFill>
    </fill>
    <fill>
      <patternFill patternType="solid">
        <fgColor theme="8" tint="0.399976"/>
        <bgColor indexed="64"/>
      </patternFill>
    </fill>
    <fill>
      <patternFill patternType="solid">
        <fgColor theme="8" tint="0.799982"/>
        <bgColor indexed="64"/>
      </patternFill>
    </fill>
    <fill>
      <patternFill patternType="solid">
        <fgColor theme="9" tint="0.599994"/>
        <bgColor indexed="64"/>
      </patternFill>
    </fill>
    <fill>
      <patternFill patternType="solid">
        <fgColor rgb="FFA5A5A5"/>
        <bgColor indexed="64"/>
      </patternFill>
    </fill>
    <fill>
      <patternFill patternType="solid">
        <fgColor theme="9" tint="0.799982"/>
        <bgColor indexed="64"/>
      </patternFill>
    </fill>
    <fill>
      <patternFill patternType="solid">
        <fgColor theme="6" tint="0.799982"/>
        <bgColor indexed="64"/>
      </patternFill>
    </fill>
    <fill>
      <patternFill patternType="solid">
        <fgColor rgb="FFFFC7CE"/>
        <bgColor indexed="64"/>
      </patternFill>
    </fill>
    <fill>
      <patternFill patternType="solid">
        <fgColor theme="9" tint="0.399976"/>
        <bgColor indexed="64"/>
      </patternFill>
    </fill>
    <fill>
      <patternFill patternType="solid">
        <fgColor theme="7" tint="0.799982"/>
        <bgColor indexed="64"/>
      </patternFill>
    </fill>
    <fill>
      <patternFill patternType="solid">
        <fgColor theme="7" tint="0.599994"/>
        <bgColor indexed="64"/>
      </patternFill>
    </fill>
    <fill>
      <patternFill patternType="solid">
        <fgColor theme="8"/>
        <bgColor indexed="64"/>
      </patternFill>
    </fill>
    <fill>
      <patternFill patternType="solid">
        <fgColor theme="5" tint="0.799982"/>
        <bgColor indexed="64"/>
      </patternFill>
    </fill>
    <fill>
      <patternFill patternType="solid">
        <fgColor theme="9"/>
        <bgColor indexed="64"/>
      </patternFill>
    </fill>
    <fill>
      <patternFill patternType="solid">
        <fgColor theme="5" tint="0.599994"/>
        <bgColor indexed="64"/>
      </patternFill>
    </fill>
    <fill>
      <patternFill patternType="solid">
        <fgColor rgb="FFFFEB9C"/>
        <bgColor indexed="64"/>
      </patternFill>
    </fill>
    <fill>
      <patternFill patternType="solid">
        <fgColor theme="6" tint="0.399976"/>
        <bgColor indexed="64"/>
      </patternFill>
    </fill>
    <fill>
      <patternFill patternType="solid">
        <fgColor theme="4"/>
        <bgColor indexed="64"/>
      </patternFill>
    </fill>
    <fill>
      <patternFill patternType="solid">
        <fgColor theme="7" tint="0.399976"/>
        <bgColor indexed="64"/>
      </patternFill>
    </fill>
    <fill>
      <patternFill patternType="solid">
        <fgColor theme="4" tint="0.399976"/>
        <bgColor indexed="64"/>
      </patternFill>
    </fill>
    <fill>
      <patternFill patternType="solid">
        <fgColor rgb="FFFFFFCC"/>
        <bgColor indexed="64"/>
      </patternFill>
    </fill>
    <fill>
      <patternFill patternType="solid">
        <fgColor theme="8" tint="0.599994"/>
        <bgColor indexed="64"/>
      </patternFill>
    </fill>
    <fill>
      <patternFill patternType="solid">
        <fgColor theme="5"/>
        <bgColor indexed="64"/>
      </patternFill>
    </fill>
    <fill>
      <patternFill patternType="solid">
        <fgColor theme="4" tint="0.799982"/>
        <bgColor indexed="64"/>
      </patternFill>
    </fill>
    <fill>
      <patternFill patternType="solid">
        <fgColor theme="5" tint="0.399976"/>
        <bgColor indexed="64"/>
      </patternFill>
    </fill>
    <fill>
      <patternFill patternType="solid">
        <fgColor theme="6" tint="0.599994"/>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5"/>
      </bottom>
      <diagonal/>
    </border>
  </borders>
  <cellStyleXfs count="49">
    <xf numFmtId="0" fontId="0" fillId="0" borderId="0"/>
    <xf numFmtId="0" fontId="5" fillId="12" borderId="0">
      <alignment vertical="center"/>
    </xf>
    <xf numFmtId="0" fontId="8" fillId="9" borderId="0">
      <alignment vertical="center"/>
    </xf>
    <xf numFmtId="0" fontId="7" fillId="3" borderId="4">
      <alignment vertical="center"/>
    </xf>
    <xf numFmtId="0" fontId="11" fillId="8" borderId="6">
      <alignment vertical="center"/>
    </xf>
    <xf numFmtId="0" fontId="14" fillId="11" borderId="0">
      <alignment vertical="center"/>
    </xf>
    <xf numFmtId="0" fontId="18" fillId="0" borderId="8">
      <alignment vertical="center"/>
    </xf>
    <xf numFmtId="0" fontId="19" fillId="0" borderId="0">
      <alignment vertical="center"/>
    </xf>
    <xf numFmtId="0" fontId="20" fillId="0" borderId="8">
      <alignment vertical="center"/>
    </xf>
    <xf numFmtId="0" fontId="8" fillId="25" borderId="0">
      <alignment vertical="center"/>
    </xf>
    <xf numFmtId="41" fontId="12" fillId="0" borderId="0">
      <alignment vertical="center"/>
    </xf>
    <xf numFmtId="0" fontId="8" fillId="7" borderId="0">
      <alignment vertical="center"/>
    </xf>
    <xf numFmtId="0" fontId="10" fillId="0" borderId="0">
      <alignment vertical="center"/>
    </xf>
    <xf numFmtId="0" fontId="5" fillId="15" borderId="0">
      <alignment vertical="center"/>
    </xf>
    <xf numFmtId="0" fontId="15" fillId="0" borderId="11">
      <alignment vertical="center"/>
    </xf>
    <xf numFmtId="0" fontId="9" fillId="0" borderId="5">
      <alignment vertical="center"/>
    </xf>
    <xf numFmtId="0" fontId="8" fillId="27" borderId="0">
      <alignment vertical="center"/>
    </xf>
    <xf numFmtId="0" fontId="8" fillId="4" borderId="0">
      <alignment vertical="center"/>
    </xf>
    <xf numFmtId="0" fontId="5" fillId="17" borderId="0">
      <alignment vertical="center"/>
    </xf>
    <xf numFmtId="43" fontId="12" fillId="0" borderId="0">
      <alignment vertical="center"/>
    </xf>
    <xf numFmtId="0" fontId="6" fillId="0" borderId="0">
      <alignment vertical="center"/>
    </xf>
    <xf numFmtId="0" fontId="13" fillId="0" borderId="0">
      <alignment vertical="center"/>
    </xf>
    <xf numFmtId="0" fontId="8" fillId="14" borderId="0">
      <alignment vertical="center"/>
    </xf>
    <xf numFmtId="0" fontId="17" fillId="0" borderId="7">
      <alignment vertical="center"/>
    </xf>
    <xf numFmtId="0" fontId="15" fillId="0" borderId="0">
      <alignment vertical="center"/>
    </xf>
    <xf numFmtId="0" fontId="8" fillId="16" borderId="0">
      <alignment vertical="center"/>
    </xf>
    <xf numFmtId="42" fontId="12" fillId="0" borderId="0">
      <alignment vertical="center"/>
    </xf>
    <xf numFmtId="0" fontId="16" fillId="0" borderId="0">
      <alignment vertical="center"/>
    </xf>
    <xf numFmtId="0" fontId="8" fillId="18" borderId="0">
      <alignment vertical="center"/>
    </xf>
    <xf numFmtId="0" fontId="12" fillId="24" borderId="10">
      <alignment vertical="center"/>
    </xf>
    <xf numFmtId="0" fontId="5" fillId="20" borderId="0">
      <alignment vertical="center"/>
    </xf>
    <xf numFmtId="0" fontId="23" fillId="31" borderId="0">
      <alignment vertical="center"/>
    </xf>
    <xf numFmtId="0" fontId="8" fillId="6" borderId="0">
      <alignment vertical="center"/>
    </xf>
    <xf numFmtId="0" fontId="21" fillId="19" borderId="0">
      <alignment vertical="center"/>
    </xf>
    <xf numFmtId="0" fontId="22" fillId="3" borderId="9">
      <alignment vertical="center"/>
    </xf>
    <xf numFmtId="0" fontId="5" fillId="21" borderId="0">
      <alignment vertical="center"/>
    </xf>
    <xf numFmtId="0" fontId="5" fillId="22" borderId="0">
      <alignment vertical="center"/>
    </xf>
    <xf numFmtId="0" fontId="5" fillId="23" borderId="0">
      <alignment vertical="center"/>
    </xf>
    <xf numFmtId="0" fontId="5" fillId="26" borderId="0">
      <alignment vertical="center"/>
    </xf>
    <xf numFmtId="0" fontId="5" fillId="5" borderId="0">
      <alignment vertical="center"/>
    </xf>
    <xf numFmtId="9" fontId="12" fillId="0" borderId="0">
      <alignment vertical="center"/>
    </xf>
    <xf numFmtId="0" fontId="5" fillId="28" borderId="0">
      <alignment vertical="center"/>
    </xf>
    <xf numFmtId="44" fontId="12" fillId="0" borderId="0">
      <alignment vertical="center"/>
    </xf>
    <xf numFmtId="0" fontId="5" fillId="30" borderId="0">
      <alignment vertical="center"/>
    </xf>
    <xf numFmtId="0" fontId="8" fillId="10" borderId="0">
      <alignment vertical="center"/>
    </xf>
    <xf numFmtId="0" fontId="24" fillId="32" borderId="9">
      <alignment vertical="center"/>
    </xf>
    <xf numFmtId="0" fontId="8" fillId="29" borderId="0">
      <alignment vertical="center"/>
    </xf>
    <xf numFmtId="0" fontId="5" fillId="2" borderId="0">
      <alignment vertical="center"/>
    </xf>
    <xf numFmtId="0" fontId="8" fillId="13" borderId="0">
      <alignment vertical="center"/>
    </xf>
  </cellStyleXfs>
  <cellXfs count="17">
    <xf numFmtId="49" fontId="0" fillId="0" borderId="0" xfId="0" applyNumberFormat="true" applyFont="true" applyFill="true" applyBorder="true" applyAlignment="true">
      <alignment horizontal="left" vertical="top" wrapText="true"/>
    </xf>
    <xf numFmtId="49" fontId="1" fillId="0" borderId="0" xfId="0" applyNumberFormat="true" applyFont="true" applyFill="true" applyBorder="true" applyAlignment="true">
      <alignment horizontal="left" vertical="top" wrapText="true"/>
    </xf>
    <xf numFmtId="176" fontId="1" fillId="0" borderId="0" xfId="0" applyNumberFormat="true" applyFont="true" applyFill="true" applyBorder="true" applyAlignment="true">
      <alignment horizontal="left" vertical="top"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14" fontId="4" fillId="0" borderId="1" xfId="0" applyNumberFormat="true" applyFont="true" applyFill="true" applyBorder="true" applyAlignment="true">
      <alignment horizontal="center" vertical="center" wrapText="true"/>
    </xf>
    <xf numFmtId="1" fontId="4" fillId="0" borderId="1" xfId="0" applyNumberFormat="true" applyFont="true" applyFill="true" applyBorder="true" applyAlignment="true">
      <alignment horizontal="center" vertical="center" wrapText="true"/>
    </xf>
    <xf numFmtId="176" fontId="2" fillId="0" borderId="0"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1" fillId="0" borderId="0" xfId="0" applyNumberFormat="true" applyFont="true" applyFill="true" applyBorder="true" applyAlignment="true">
      <alignment horizontal="left" vertical="top" wrapText="true"/>
    </xf>
    <xf numFmtId="49" fontId="4" fillId="0" borderId="1"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true">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28"/>
  <sheetViews>
    <sheetView tabSelected="1" zoomScale="55" zoomScaleNormal="55" workbookViewId="0">
      <pane xSplit="4" ySplit="3" topLeftCell="E4" activePane="bottomRight" state="frozen"/>
      <selection/>
      <selection pane="topRight"/>
      <selection pane="bottomLeft"/>
      <selection pane="bottomRight" activeCell="R4" sqref="R4"/>
    </sheetView>
  </sheetViews>
  <sheetFormatPr defaultColWidth="10.2833333333333" defaultRowHeight="14.25" customHeight="true"/>
  <cols>
    <col min="1" max="1" width="6.7" style="1" customWidth="true"/>
    <col min="2" max="2" width="19.85" style="1" customWidth="true"/>
    <col min="3" max="3" width="15.7333333333333" style="1" customWidth="true"/>
    <col min="4" max="4" width="23.075" style="1" customWidth="true"/>
    <col min="5" max="5" width="22.5" style="1" customWidth="true"/>
    <col min="6" max="6" width="15.7166666666667" style="1" customWidth="true"/>
    <col min="7" max="7" width="14.5" style="1" customWidth="true"/>
    <col min="8" max="8" width="15.4416666666667" style="1" customWidth="true"/>
    <col min="9" max="9" width="5.625" style="1" customWidth="true"/>
    <col min="10" max="11" width="9.26666666666667" style="1" customWidth="true"/>
    <col min="12" max="12" width="8.81666666666667" style="1" customWidth="true"/>
    <col min="13" max="13" width="14.5583333333333" style="2" customWidth="true"/>
    <col min="14" max="14" width="37.1416666666667" style="1" customWidth="true"/>
    <col min="15" max="15" width="8.675" style="1" customWidth="true"/>
    <col min="16" max="16" width="11.3166666666667" style="1" customWidth="true"/>
    <col min="17" max="17" width="24.7083333333333" style="1" customWidth="true"/>
    <col min="18" max="257" width="10.2833333333333" style="1" customWidth="true"/>
  </cols>
  <sheetData>
    <row r="1" ht="41.8" customHeight="true" spans="1:16">
      <c r="A1" s="3" t="s">
        <v>0</v>
      </c>
      <c r="B1" s="3"/>
      <c r="C1" s="3"/>
      <c r="D1" s="3"/>
      <c r="E1" s="3"/>
      <c r="F1" s="3"/>
      <c r="G1" s="3"/>
      <c r="H1" s="3"/>
      <c r="I1" s="3"/>
      <c r="J1" s="3"/>
      <c r="K1" s="3"/>
      <c r="L1" s="3"/>
      <c r="M1" s="11"/>
      <c r="N1" s="3"/>
      <c r="O1" s="3"/>
      <c r="P1" s="3"/>
    </row>
    <row r="2" ht="29.5" customHeight="true" spans="1:17">
      <c r="A2" s="4" t="s">
        <v>1</v>
      </c>
      <c r="B2" s="4" t="s">
        <v>2</v>
      </c>
      <c r="C2" s="4" t="s">
        <v>3</v>
      </c>
      <c r="D2" s="4" t="s">
        <v>4</v>
      </c>
      <c r="E2" s="4" t="s">
        <v>5</v>
      </c>
      <c r="F2" s="4" t="s">
        <v>6</v>
      </c>
      <c r="G2" s="4" t="s">
        <v>7</v>
      </c>
      <c r="H2" s="4" t="s">
        <v>8</v>
      </c>
      <c r="I2" s="4" t="s">
        <v>9</v>
      </c>
      <c r="J2" s="4"/>
      <c r="K2" s="4"/>
      <c r="L2" s="4"/>
      <c r="M2" s="12"/>
      <c r="N2" s="4"/>
      <c r="O2" s="4"/>
      <c r="P2" s="4" t="s">
        <v>10</v>
      </c>
      <c r="Q2" s="4" t="s">
        <v>11</v>
      </c>
    </row>
    <row r="3" ht="89.3" customHeight="true" spans="1:17">
      <c r="A3" s="4"/>
      <c r="B3" s="4"/>
      <c r="C3" s="4"/>
      <c r="D3" s="4"/>
      <c r="E3" s="4"/>
      <c r="F3" s="4"/>
      <c r="G3" s="4"/>
      <c r="H3" s="4"/>
      <c r="I3" s="4" t="s">
        <v>12</v>
      </c>
      <c r="J3" s="4" t="s">
        <v>13</v>
      </c>
      <c r="K3" s="4" t="s">
        <v>14</v>
      </c>
      <c r="L3" s="4" t="s">
        <v>15</v>
      </c>
      <c r="M3" s="12" t="s">
        <v>16</v>
      </c>
      <c r="N3" s="4" t="s">
        <v>17</v>
      </c>
      <c r="O3" s="4" t="s">
        <v>18</v>
      </c>
      <c r="P3" s="4"/>
      <c r="Q3" s="4"/>
    </row>
    <row r="4" ht="55" customHeight="true" spans="1:18">
      <c r="A4" s="5" t="s">
        <v>19</v>
      </c>
      <c r="B4" s="6"/>
      <c r="C4" s="4"/>
      <c r="D4" s="4"/>
      <c r="E4" s="4"/>
      <c r="F4" s="4"/>
      <c r="G4" s="4"/>
      <c r="H4" s="4"/>
      <c r="I4" s="4">
        <f>SUM(I5:I30)</f>
        <v>155</v>
      </c>
      <c r="J4" s="4">
        <f>SUM(J5:J30)</f>
        <v>13340</v>
      </c>
      <c r="K4" s="4"/>
      <c r="L4" s="4"/>
      <c r="M4" s="12"/>
      <c r="N4" s="4"/>
      <c r="O4" s="4"/>
      <c r="P4" s="4">
        <f>SUM(P5:P30)</f>
        <v>318.396</v>
      </c>
      <c r="Q4" s="4"/>
      <c r="R4" s="15"/>
    </row>
    <row r="5" ht="163" customHeight="true" spans="1:17">
      <c r="A5" s="7">
        <v>1</v>
      </c>
      <c r="B5" s="7" t="s">
        <v>20</v>
      </c>
      <c r="C5" s="7" t="s">
        <v>21</v>
      </c>
      <c r="D5" s="7" t="s">
        <v>22</v>
      </c>
      <c r="E5" s="7" t="s">
        <v>23</v>
      </c>
      <c r="F5" s="7" t="s">
        <v>24</v>
      </c>
      <c r="G5" s="9">
        <v>45170</v>
      </c>
      <c r="H5" s="7" t="s">
        <v>25</v>
      </c>
      <c r="I5" s="7">
        <v>20</v>
      </c>
      <c r="J5" s="7">
        <v>1200</v>
      </c>
      <c r="K5" s="7">
        <v>60</v>
      </c>
      <c r="L5" s="7">
        <v>234</v>
      </c>
      <c r="M5" s="13">
        <v>45413</v>
      </c>
      <c r="N5" s="7" t="s">
        <v>26</v>
      </c>
      <c r="O5" s="7" t="s">
        <v>27</v>
      </c>
      <c r="P5" s="7">
        <v>28.08</v>
      </c>
      <c r="Q5" s="16" t="s">
        <v>28</v>
      </c>
    </row>
    <row r="6" ht="68" customHeight="true" spans="1:17">
      <c r="A6" s="7">
        <v>2</v>
      </c>
      <c r="B6" s="7" t="s">
        <v>29</v>
      </c>
      <c r="C6" s="7" t="s">
        <v>30</v>
      </c>
      <c r="D6" s="7" t="s">
        <v>31</v>
      </c>
      <c r="E6" s="7" t="s">
        <v>32</v>
      </c>
      <c r="F6" s="7" t="s">
        <v>33</v>
      </c>
      <c r="G6" s="9">
        <v>45261</v>
      </c>
      <c r="H6" s="7" t="s">
        <v>34</v>
      </c>
      <c r="I6" s="7">
        <v>20</v>
      </c>
      <c r="J6" s="7">
        <v>1200</v>
      </c>
      <c r="K6" s="7">
        <v>60</v>
      </c>
      <c r="L6" s="7">
        <v>234</v>
      </c>
      <c r="M6" s="13">
        <v>45286</v>
      </c>
      <c r="N6" s="7" t="s">
        <v>35</v>
      </c>
      <c r="O6" s="7" t="s">
        <v>27</v>
      </c>
      <c r="P6" s="7">
        <v>28.08</v>
      </c>
      <c r="Q6" s="16" t="s">
        <v>28</v>
      </c>
    </row>
    <row r="7" ht="151" customHeight="true" spans="1:17">
      <c r="A7" s="7">
        <v>3</v>
      </c>
      <c r="B7" s="7" t="s">
        <v>36</v>
      </c>
      <c r="C7" s="7" t="s">
        <v>21</v>
      </c>
      <c r="D7" s="7" t="s">
        <v>37</v>
      </c>
      <c r="E7" s="7" t="s">
        <v>38</v>
      </c>
      <c r="F7" s="7" t="s">
        <v>39</v>
      </c>
      <c r="G7" s="9">
        <v>45286</v>
      </c>
      <c r="H7" s="7" t="s">
        <v>40</v>
      </c>
      <c r="I7" s="7">
        <v>10</v>
      </c>
      <c r="J7" s="7">
        <v>1200</v>
      </c>
      <c r="K7" s="7">
        <v>120</v>
      </c>
      <c r="L7" s="7">
        <v>234</v>
      </c>
      <c r="M7" s="13">
        <v>45301</v>
      </c>
      <c r="N7" s="7" t="s">
        <v>41</v>
      </c>
      <c r="O7" s="7" t="s">
        <v>27</v>
      </c>
      <c r="P7" s="7">
        <v>28.08</v>
      </c>
      <c r="Q7" s="16" t="s">
        <v>28</v>
      </c>
    </row>
    <row r="8" s="1" customFormat="true" ht="78" customHeight="true" spans="1:17">
      <c r="A8" s="7">
        <v>4</v>
      </c>
      <c r="B8" s="7" t="s">
        <v>42</v>
      </c>
      <c r="C8" s="7" t="s">
        <v>21</v>
      </c>
      <c r="D8" s="7" t="s">
        <v>43</v>
      </c>
      <c r="E8" s="7" t="s">
        <v>44</v>
      </c>
      <c r="F8" s="7" t="s">
        <v>45</v>
      </c>
      <c r="G8" s="9">
        <v>45170</v>
      </c>
      <c r="H8" s="7" t="s">
        <v>46</v>
      </c>
      <c r="I8" s="7">
        <v>2</v>
      </c>
      <c r="J8" s="7">
        <v>320</v>
      </c>
      <c r="K8" s="7">
        <v>160</v>
      </c>
      <c r="L8" s="7">
        <v>234</v>
      </c>
      <c r="M8" s="13">
        <v>45384</v>
      </c>
      <c r="N8" s="7" t="s">
        <v>47</v>
      </c>
      <c r="O8" s="7" t="s">
        <v>27</v>
      </c>
      <c r="P8" s="7">
        <v>7.488</v>
      </c>
      <c r="Q8" s="16" t="s">
        <v>28</v>
      </c>
    </row>
    <row r="9" ht="78" customHeight="true" spans="1:17">
      <c r="A9" s="7">
        <v>5</v>
      </c>
      <c r="B9" s="7" t="s">
        <v>48</v>
      </c>
      <c r="C9" s="7" t="s">
        <v>21</v>
      </c>
      <c r="D9" s="7" t="s">
        <v>49</v>
      </c>
      <c r="E9" s="7" t="s">
        <v>44</v>
      </c>
      <c r="F9" s="7" t="s">
        <v>50</v>
      </c>
      <c r="G9" s="9">
        <v>45170</v>
      </c>
      <c r="H9" s="7" t="s">
        <v>51</v>
      </c>
      <c r="I9" s="7">
        <v>2</v>
      </c>
      <c r="J9" s="7">
        <v>320</v>
      </c>
      <c r="K9" s="7">
        <v>160</v>
      </c>
      <c r="L9" s="7">
        <v>234</v>
      </c>
      <c r="M9" s="13">
        <v>45384</v>
      </c>
      <c r="N9" s="7" t="s">
        <v>52</v>
      </c>
      <c r="O9" s="7" t="s">
        <v>27</v>
      </c>
      <c r="P9" s="7">
        <v>7.488</v>
      </c>
      <c r="Q9" s="16" t="s">
        <v>28</v>
      </c>
    </row>
    <row r="10" ht="202" customHeight="true" spans="1:17">
      <c r="A10" s="7">
        <v>6</v>
      </c>
      <c r="B10" s="7" t="s">
        <v>53</v>
      </c>
      <c r="C10" s="7" t="s">
        <v>21</v>
      </c>
      <c r="D10" s="7" t="s">
        <v>54</v>
      </c>
      <c r="E10" s="7" t="s">
        <v>44</v>
      </c>
      <c r="F10" s="7" t="s">
        <v>45</v>
      </c>
      <c r="G10" s="9">
        <v>45170</v>
      </c>
      <c r="H10" s="7" t="s">
        <v>55</v>
      </c>
      <c r="I10" s="7">
        <v>12</v>
      </c>
      <c r="J10" s="7">
        <v>1440</v>
      </c>
      <c r="K10" s="7">
        <v>120</v>
      </c>
      <c r="L10" s="7">
        <v>234</v>
      </c>
      <c r="M10" s="13">
        <v>45384</v>
      </c>
      <c r="N10" s="7" t="s">
        <v>56</v>
      </c>
      <c r="O10" s="7" t="s">
        <v>27</v>
      </c>
      <c r="P10" s="7">
        <v>33.696</v>
      </c>
      <c r="Q10" s="16" t="s">
        <v>28</v>
      </c>
    </row>
    <row r="11" ht="92" customHeight="true" spans="1:17">
      <c r="A11" s="7">
        <v>7</v>
      </c>
      <c r="B11" s="7" t="s">
        <v>57</v>
      </c>
      <c r="C11" s="7" t="s">
        <v>21</v>
      </c>
      <c r="D11" s="7" t="s">
        <v>58</v>
      </c>
      <c r="E11" s="7" t="s">
        <v>59</v>
      </c>
      <c r="F11" s="7" t="s">
        <v>60</v>
      </c>
      <c r="G11" s="9">
        <v>45285</v>
      </c>
      <c r="H11" s="7" t="s">
        <v>61</v>
      </c>
      <c r="I11" s="7">
        <v>5</v>
      </c>
      <c r="J11" s="7">
        <v>540</v>
      </c>
      <c r="K11" s="7" t="s">
        <v>62</v>
      </c>
      <c r="L11" s="7">
        <v>234</v>
      </c>
      <c r="M11" s="13">
        <v>45436</v>
      </c>
      <c r="N11" s="7" t="s">
        <v>63</v>
      </c>
      <c r="O11" s="7" t="s">
        <v>27</v>
      </c>
      <c r="P11" s="7">
        <v>12.636</v>
      </c>
      <c r="Q11" s="16" t="s">
        <v>28</v>
      </c>
    </row>
    <row r="12" ht="93" customHeight="true" spans="1:17">
      <c r="A12" s="7">
        <v>8</v>
      </c>
      <c r="B12" s="7" t="s">
        <v>64</v>
      </c>
      <c r="C12" s="7" t="s">
        <v>21</v>
      </c>
      <c r="D12" s="7" t="s">
        <v>65</v>
      </c>
      <c r="E12" s="7" t="s">
        <v>59</v>
      </c>
      <c r="F12" s="7" t="s">
        <v>66</v>
      </c>
      <c r="G12" s="9">
        <v>45290</v>
      </c>
      <c r="H12" s="7" t="s">
        <v>61</v>
      </c>
      <c r="I12" s="7">
        <v>4</v>
      </c>
      <c r="J12" s="7">
        <v>480</v>
      </c>
      <c r="K12" s="7">
        <v>120</v>
      </c>
      <c r="L12" s="7">
        <v>234</v>
      </c>
      <c r="M12" s="13">
        <v>45436</v>
      </c>
      <c r="N12" s="7" t="s">
        <v>67</v>
      </c>
      <c r="O12" s="7" t="s">
        <v>27</v>
      </c>
      <c r="P12" s="7">
        <v>11.232</v>
      </c>
      <c r="Q12" s="16" t="s">
        <v>28</v>
      </c>
    </row>
    <row r="13" ht="117" customHeight="true" spans="1:17">
      <c r="A13" s="7">
        <v>9</v>
      </c>
      <c r="B13" s="7" t="s">
        <v>68</v>
      </c>
      <c r="C13" s="7" t="s">
        <v>21</v>
      </c>
      <c r="D13" s="7" t="s">
        <v>69</v>
      </c>
      <c r="E13" s="7" t="s">
        <v>59</v>
      </c>
      <c r="F13" s="7" t="s">
        <v>66</v>
      </c>
      <c r="G13" s="9">
        <v>45285</v>
      </c>
      <c r="H13" s="7" t="s">
        <v>61</v>
      </c>
      <c r="I13" s="7">
        <v>6</v>
      </c>
      <c r="J13" s="7">
        <v>720</v>
      </c>
      <c r="K13" s="7">
        <v>120</v>
      </c>
      <c r="L13" s="7">
        <v>234</v>
      </c>
      <c r="M13" s="13">
        <v>45436</v>
      </c>
      <c r="N13" s="7" t="s">
        <v>70</v>
      </c>
      <c r="O13" s="7" t="s">
        <v>27</v>
      </c>
      <c r="P13" s="7">
        <v>16.848</v>
      </c>
      <c r="Q13" s="16" t="s">
        <v>28</v>
      </c>
    </row>
    <row r="14" ht="86" customHeight="true" spans="1:17">
      <c r="A14" s="7">
        <v>10</v>
      </c>
      <c r="B14" s="7" t="s">
        <v>71</v>
      </c>
      <c r="C14" s="7" t="s">
        <v>72</v>
      </c>
      <c r="D14" s="7" t="s">
        <v>73</v>
      </c>
      <c r="E14" s="7" t="s">
        <v>32</v>
      </c>
      <c r="F14" s="7" t="s">
        <v>74</v>
      </c>
      <c r="G14" s="9">
        <v>45170</v>
      </c>
      <c r="H14" s="7" t="s">
        <v>75</v>
      </c>
      <c r="I14" s="7">
        <v>2</v>
      </c>
      <c r="J14" s="7">
        <v>240</v>
      </c>
      <c r="K14" s="7">
        <v>120</v>
      </c>
      <c r="L14" s="7">
        <v>234</v>
      </c>
      <c r="M14" s="13">
        <v>45200</v>
      </c>
      <c r="N14" s="7" t="s">
        <v>76</v>
      </c>
      <c r="O14" s="7" t="s">
        <v>27</v>
      </c>
      <c r="P14" s="7">
        <v>5.616</v>
      </c>
      <c r="Q14" s="16" t="s">
        <v>28</v>
      </c>
    </row>
    <row r="15" s="1" customFormat="true" ht="152" customHeight="true" spans="1:17">
      <c r="A15" s="7">
        <v>11</v>
      </c>
      <c r="B15" s="7" t="s">
        <v>77</v>
      </c>
      <c r="C15" s="7" t="s">
        <v>78</v>
      </c>
      <c r="D15" s="7" t="s">
        <v>79</v>
      </c>
      <c r="E15" s="7" t="s">
        <v>44</v>
      </c>
      <c r="F15" s="7" t="s">
        <v>50</v>
      </c>
      <c r="G15" s="9">
        <v>45170</v>
      </c>
      <c r="H15" s="7" t="s">
        <v>80</v>
      </c>
      <c r="I15" s="7">
        <v>10</v>
      </c>
      <c r="J15" s="7">
        <v>1200</v>
      </c>
      <c r="K15" s="7">
        <v>120</v>
      </c>
      <c r="L15" s="7">
        <v>234</v>
      </c>
      <c r="M15" s="13">
        <v>45384</v>
      </c>
      <c r="N15" s="7" t="s">
        <v>81</v>
      </c>
      <c r="O15" s="7" t="s">
        <v>27</v>
      </c>
      <c r="P15" s="7">
        <v>28.08</v>
      </c>
      <c r="Q15" s="16" t="s">
        <v>28</v>
      </c>
    </row>
    <row r="16" ht="163" customHeight="true" spans="1:17">
      <c r="A16" s="7">
        <v>12</v>
      </c>
      <c r="B16" s="7" t="s">
        <v>82</v>
      </c>
      <c r="C16" s="7" t="s">
        <v>83</v>
      </c>
      <c r="D16" s="7" t="s">
        <v>84</v>
      </c>
      <c r="E16" s="7" t="s">
        <v>85</v>
      </c>
      <c r="F16" s="7" t="s">
        <v>86</v>
      </c>
      <c r="G16" s="9">
        <v>45177</v>
      </c>
      <c r="H16" s="7" t="s">
        <v>87</v>
      </c>
      <c r="I16" s="7">
        <v>20</v>
      </c>
      <c r="J16" s="7">
        <v>1280</v>
      </c>
      <c r="K16" s="7">
        <v>64</v>
      </c>
      <c r="L16" s="7">
        <v>234</v>
      </c>
      <c r="M16" s="13">
        <v>45412</v>
      </c>
      <c r="N16" s="7" t="s">
        <v>88</v>
      </c>
      <c r="O16" s="7" t="s">
        <v>27</v>
      </c>
      <c r="P16" s="7">
        <v>29.952</v>
      </c>
      <c r="Q16" s="7" t="s">
        <v>28</v>
      </c>
    </row>
    <row r="17" ht="85" customHeight="true" spans="1:17">
      <c r="A17" s="7">
        <v>13</v>
      </c>
      <c r="B17" s="7" t="s">
        <v>89</v>
      </c>
      <c r="C17" s="7" t="s">
        <v>90</v>
      </c>
      <c r="D17" s="7" t="s">
        <v>91</v>
      </c>
      <c r="E17" s="7" t="s">
        <v>44</v>
      </c>
      <c r="F17" s="7" t="s">
        <v>50</v>
      </c>
      <c r="G17" s="9">
        <v>45170</v>
      </c>
      <c r="H17" s="7" t="s">
        <v>92</v>
      </c>
      <c r="I17" s="7">
        <v>2</v>
      </c>
      <c r="J17" s="7">
        <v>240</v>
      </c>
      <c r="K17" s="7">
        <v>120</v>
      </c>
      <c r="L17" s="7">
        <v>234</v>
      </c>
      <c r="M17" s="13">
        <v>45287</v>
      </c>
      <c r="N17" s="7" t="s">
        <v>93</v>
      </c>
      <c r="O17" s="7" t="s">
        <v>27</v>
      </c>
      <c r="P17" s="7">
        <v>5.616</v>
      </c>
      <c r="Q17" s="16" t="s">
        <v>28</v>
      </c>
    </row>
    <row r="18" ht="83" customHeight="true" spans="1:17">
      <c r="A18" s="7">
        <v>14</v>
      </c>
      <c r="B18" s="7" t="s">
        <v>94</v>
      </c>
      <c r="C18" s="7" t="s">
        <v>90</v>
      </c>
      <c r="D18" s="7" t="s">
        <v>95</v>
      </c>
      <c r="E18" s="7" t="s">
        <v>44</v>
      </c>
      <c r="F18" s="7" t="s">
        <v>50</v>
      </c>
      <c r="G18" s="9">
        <v>45170</v>
      </c>
      <c r="H18" s="7" t="s">
        <v>96</v>
      </c>
      <c r="I18" s="7">
        <v>2</v>
      </c>
      <c r="J18" s="7">
        <v>320</v>
      </c>
      <c r="K18" s="7">
        <v>160</v>
      </c>
      <c r="L18" s="7">
        <v>234</v>
      </c>
      <c r="M18" s="13">
        <v>45287</v>
      </c>
      <c r="N18" s="7" t="s">
        <v>97</v>
      </c>
      <c r="O18" s="7" t="s">
        <v>27</v>
      </c>
      <c r="P18" s="7">
        <v>7.488</v>
      </c>
      <c r="Q18" s="16" t="s">
        <v>28</v>
      </c>
    </row>
    <row r="19" ht="73" customHeight="true" spans="1:17">
      <c r="A19" s="7">
        <v>15</v>
      </c>
      <c r="B19" s="7" t="s">
        <v>98</v>
      </c>
      <c r="C19" s="7" t="s">
        <v>90</v>
      </c>
      <c r="D19" s="7" t="s">
        <v>99</v>
      </c>
      <c r="E19" s="7" t="s">
        <v>100</v>
      </c>
      <c r="F19" s="7">
        <v>44805</v>
      </c>
      <c r="G19" s="9">
        <v>44835</v>
      </c>
      <c r="H19" s="7" t="s">
        <v>101</v>
      </c>
      <c r="I19" s="7">
        <v>2</v>
      </c>
      <c r="J19" s="7">
        <v>240</v>
      </c>
      <c r="K19" s="7">
        <v>120</v>
      </c>
      <c r="L19" s="7">
        <v>247</v>
      </c>
      <c r="M19" s="13">
        <v>45231</v>
      </c>
      <c r="N19" s="7" t="s">
        <v>102</v>
      </c>
      <c r="O19" s="7" t="s">
        <v>27</v>
      </c>
      <c r="P19" s="7">
        <v>5.928</v>
      </c>
      <c r="Q19" s="7" t="s">
        <v>28</v>
      </c>
    </row>
    <row r="20" ht="76" customHeight="true" spans="1:17">
      <c r="A20" s="7">
        <v>16</v>
      </c>
      <c r="B20" s="7" t="s">
        <v>103</v>
      </c>
      <c r="C20" s="7" t="s">
        <v>90</v>
      </c>
      <c r="D20" s="7" t="s">
        <v>104</v>
      </c>
      <c r="E20" s="7" t="s">
        <v>32</v>
      </c>
      <c r="F20" s="7" t="s">
        <v>105</v>
      </c>
      <c r="G20" s="9">
        <v>45200</v>
      </c>
      <c r="H20" s="7" t="s">
        <v>106</v>
      </c>
      <c r="I20" s="7">
        <v>1</v>
      </c>
      <c r="J20" s="7">
        <v>120</v>
      </c>
      <c r="K20" s="7">
        <v>120</v>
      </c>
      <c r="L20" s="7">
        <v>234</v>
      </c>
      <c r="M20" s="13">
        <v>45250</v>
      </c>
      <c r="N20" s="7" t="s">
        <v>107</v>
      </c>
      <c r="O20" s="7" t="s">
        <v>27</v>
      </c>
      <c r="P20" s="7">
        <v>2.808</v>
      </c>
      <c r="Q20" s="16" t="s">
        <v>28</v>
      </c>
    </row>
    <row r="21" ht="88" customHeight="true" spans="1:17">
      <c r="A21" s="7">
        <v>17</v>
      </c>
      <c r="B21" s="7" t="s">
        <v>108</v>
      </c>
      <c r="C21" s="7" t="s">
        <v>109</v>
      </c>
      <c r="D21" s="7" t="s">
        <v>110</v>
      </c>
      <c r="E21" s="7" t="s">
        <v>111</v>
      </c>
      <c r="F21" s="7" t="s">
        <v>112</v>
      </c>
      <c r="G21" s="9">
        <v>44470</v>
      </c>
      <c r="H21" s="7" t="s">
        <v>113</v>
      </c>
      <c r="I21" s="7">
        <v>2</v>
      </c>
      <c r="J21" s="7">
        <v>240</v>
      </c>
      <c r="K21" s="7">
        <v>120</v>
      </c>
      <c r="L21" s="7">
        <v>260</v>
      </c>
      <c r="M21" s="13" t="s">
        <v>114</v>
      </c>
      <c r="N21" s="7" t="s">
        <v>115</v>
      </c>
      <c r="O21" s="7" t="s">
        <v>27</v>
      </c>
      <c r="P21" s="7">
        <v>5.928</v>
      </c>
      <c r="Q21" s="7" t="s">
        <v>28</v>
      </c>
    </row>
    <row r="22" ht="82" customHeight="true" spans="1:17">
      <c r="A22" s="7">
        <v>18</v>
      </c>
      <c r="B22" s="7" t="s">
        <v>116</v>
      </c>
      <c r="C22" s="8" t="s">
        <v>117</v>
      </c>
      <c r="D22" s="7" t="s">
        <v>118</v>
      </c>
      <c r="E22" s="7" t="s">
        <v>119</v>
      </c>
      <c r="F22" s="7" t="s">
        <v>74</v>
      </c>
      <c r="G22" s="9">
        <v>45139</v>
      </c>
      <c r="H22" s="7" t="s">
        <v>120</v>
      </c>
      <c r="I22" s="10">
        <v>4</v>
      </c>
      <c r="J22" s="10">
        <v>240</v>
      </c>
      <c r="K22" s="10">
        <v>60</v>
      </c>
      <c r="L22" s="10">
        <v>234</v>
      </c>
      <c r="M22" s="13">
        <v>45190</v>
      </c>
      <c r="N22" s="7" t="s">
        <v>121</v>
      </c>
      <c r="O22" s="7" t="s">
        <v>27</v>
      </c>
      <c r="P22" s="14">
        <f>234*J22/10000</f>
        <v>5.616</v>
      </c>
      <c r="Q22" s="16" t="s">
        <v>28</v>
      </c>
    </row>
    <row r="23" ht="77" customHeight="true" spans="1:17">
      <c r="A23" s="7">
        <v>19</v>
      </c>
      <c r="B23" s="7" t="s">
        <v>122</v>
      </c>
      <c r="C23" s="8" t="s">
        <v>117</v>
      </c>
      <c r="D23" s="7" t="s">
        <v>123</v>
      </c>
      <c r="E23" s="7" t="s">
        <v>119</v>
      </c>
      <c r="F23" s="7" t="s">
        <v>74</v>
      </c>
      <c r="G23" s="9">
        <v>45139</v>
      </c>
      <c r="H23" s="7" t="s">
        <v>120</v>
      </c>
      <c r="I23" s="10">
        <v>4</v>
      </c>
      <c r="J23" s="10">
        <v>240</v>
      </c>
      <c r="K23" s="10">
        <v>60</v>
      </c>
      <c r="L23" s="10">
        <v>234</v>
      </c>
      <c r="M23" s="13">
        <v>45190</v>
      </c>
      <c r="N23" s="7" t="s">
        <v>124</v>
      </c>
      <c r="O23" s="7" t="s">
        <v>27</v>
      </c>
      <c r="P23" s="14">
        <f>234*J23/10000</f>
        <v>5.616</v>
      </c>
      <c r="Q23" s="16" t="s">
        <v>28</v>
      </c>
    </row>
    <row r="24" ht="124" customHeight="true" spans="1:17">
      <c r="A24" s="7">
        <v>20</v>
      </c>
      <c r="B24" s="7" t="s">
        <v>125</v>
      </c>
      <c r="C24" s="8" t="s">
        <v>117</v>
      </c>
      <c r="D24" s="7" t="s">
        <v>126</v>
      </c>
      <c r="E24" s="7" t="s">
        <v>119</v>
      </c>
      <c r="F24" s="7" t="s">
        <v>74</v>
      </c>
      <c r="G24" s="9">
        <v>45139</v>
      </c>
      <c r="H24" s="7" t="s">
        <v>120</v>
      </c>
      <c r="I24" s="10">
        <v>8</v>
      </c>
      <c r="J24" s="10">
        <v>480</v>
      </c>
      <c r="K24" s="10">
        <v>60</v>
      </c>
      <c r="L24" s="10">
        <v>234</v>
      </c>
      <c r="M24" s="13">
        <v>45175</v>
      </c>
      <c r="N24" s="7" t="s">
        <v>127</v>
      </c>
      <c r="O24" s="7" t="s">
        <v>27</v>
      </c>
      <c r="P24" s="14">
        <f>234*J24/10000</f>
        <v>11.232</v>
      </c>
      <c r="Q24" s="16" t="s">
        <v>28</v>
      </c>
    </row>
    <row r="25" ht="80" customHeight="true" spans="1:17">
      <c r="A25" s="7">
        <v>21</v>
      </c>
      <c r="B25" s="7" t="s">
        <v>128</v>
      </c>
      <c r="C25" s="8" t="s">
        <v>117</v>
      </c>
      <c r="D25" s="7" t="s">
        <v>129</v>
      </c>
      <c r="E25" s="7" t="s">
        <v>119</v>
      </c>
      <c r="F25" s="7" t="s">
        <v>74</v>
      </c>
      <c r="G25" s="9">
        <v>45170</v>
      </c>
      <c r="H25" s="7" t="s">
        <v>120</v>
      </c>
      <c r="I25" s="10">
        <v>4</v>
      </c>
      <c r="J25" s="10">
        <v>240</v>
      </c>
      <c r="K25" s="10">
        <v>60</v>
      </c>
      <c r="L25" s="10">
        <v>234</v>
      </c>
      <c r="M25" s="13">
        <v>45175</v>
      </c>
      <c r="N25" s="7" t="s">
        <v>130</v>
      </c>
      <c r="O25" s="7" t="s">
        <v>27</v>
      </c>
      <c r="P25" s="14">
        <f>234*J25/10000</f>
        <v>5.616</v>
      </c>
      <c r="Q25" s="16" t="s">
        <v>28</v>
      </c>
    </row>
    <row r="26" ht="104" customHeight="true" spans="1:17">
      <c r="A26" s="7">
        <v>22</v>
      </c>
      <c r="B26" s="7" t="s">
        <v>131</v>
      </c>
      <c r="C26" s="8" t="s">
        <v>132</v>
      </c>
      <c r="D26" s="7" t="s">
        <v>133</v>
      </c>
      <c r="E26" s="7" t="s">
        <v>134</v>
      </c>
      <c r="F26" s="7" t="s">
        <v>135</v>
      </c>
      <c r="G26" s="9">
        <v>45139</v>
      </c>
      <c r="H26" s="7" t="s">
        <v>136</v>
      </c>
      <c r="I26" s="10">
        <v>4</v>
      </c>
      <c r="J26" s="10">
        <v>240</v>
      </c>
      <c r="K26" s="10">
        <v>60</v>
      </c>
      <c r="L26" s="10">
        <v>234</v>
      </c>
      <c r="M26" s="13">
        <v>45261</v>
      </c>
      <c r="N26" s="7" t="s">
        <v>137</v>
      </c>
      <c r="O26" s="7" t="s">
        <v>27</v>
      </c>
      <c r="P26" s="14">
        <v>5.616</v>
      </c>
      <c r="Q26" s="16" t="s">
        <v>28</v>
      </c>
    </row>
    <row r="27" ht="92" customHeight="true" spans="1:17">
      <c r="A27" s="7">
        <v>23</v>
      </c>
      <c r="B27" s="7" t="s">
        <v>138</v>
      </c>
      <c r="C27" s="8" t="s">
        <v>117</v>
      </c>
      <c r="D27" s="7" t="s">
        <v>139</v>
      </c>
      <c r="E27" s="7" t="s">
        <v>140</v>
      </c>
      <c r="F27" s="7" t="s">
        <v>141</v>
      </c>
      <c r="G27" s="9">
        <v>45017</v>
      </c>
      <c r="H27" s="7" t="s">
        <v>142</v>
      </c>
      <c r="I27" s="10">
        <v>5</v>
      </c>
      <c r="J27" s="10">
        <f>120*5</f>
        <v>600</v>
      </c>
      <c r="K27" s="10">
        <v>120</v>
      </c>
      <c r="L27" s="10">
        <v>234</v>
      </c>
      <c r="M27" s="13">
        <v>45105</v>
      </c>
      <c r="N27" s="7" t="s">
        <v>143</v>
      </c>
      <c r="O27" s="7" t="s">
        <v>27</v>
      </c>
      <c r="P27" s="14">
        <f>234*J30/10000</f>
        <v>14.04</v>
      </c>
      <c r="Q27" s="16" t="s">
        <v>144</v>
      </c>
    </row>
    <row r="28" ht="100" customHeight="true" spans="1:17">
      <c r="A28" s="7">
        <v>24</v>
      </c>
      <c r="B28" s="7" t="s">
        <v>145</v>
      </c>
      <c r="C28" s="8" t="s">
        <v>117</v>
      </c>
      <c r="D28" s="7" t="s">
        <v>146</v>
      </c>
      <c r="E28" s="7" t="s">
        <v>119</v>
      </c>
      <c r="F28" s="7" t="s">
        <v>74</v>
      </c>
      <c r="G28" s="9">
        <v>45170</v>
      </c>
      <c r="H28" s="7" t="s">
        <v>120</v>
      </c>
      <c r="I28" s="10">
        <v>4</v>
      </c>
      <c r="J28" s="10">
        <v>240</v>
      </c>
      <c r="K28" s="10">
        <v>60</v>
      </c>
      <c r="L28" s="10">
        <v>234</v>
      </c>
      <c r="M28" s="13">
        <v>45175</v>
      </c>
      <c r="N28" s="7" t="s">
        <v>147</v>
      </c>
      <c r="O28" s="7" t="s">
        <v>27</v>
      </c>
      <c r="P28" s="14">
        <f>234*J33/10000</f>
        <v>5.616</v>
      </c>
      <c r="Q28" s="16" t="s">
        <v>144</v>
      </c>
    </row>
  </sheetData>
  <autoFilter ref="A3:Q33">
    <extLst/>
  </autoFilter>
  <mergeCells count="13">
    <mergeCell ref="A1:P1"/>
    <mergeCell ref="I2:O2"/>
    <mergeCell ref="A4:B4"/>
    <mergeCell ref="A2:A3"/>
    <mergeCell ref="B2:B3"/>
    <mergeCell ref="C2:C3"/>
    <mergeCell ref="D2:D3"/>
    <mergeCell ref="E2:E3"/>
    <mergeCell ref="F2:F3"/>
    <mergeCell ref="G2:G3"/>
    <mergeCell ref="H2:H3"/>
    <mergeCell ref="P2:P3"/>
    <mergeCell ref="Q2:Q3"/>
  </mergeCells>
  <pageMargins left="0.700694" right="0.700694" top="0.751389" bottom="0.751389" header="0.298611" footer="0.751389"/>
  <pageSetup paperSize="9" scale="4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794186</cp:lastModifiedBy>
  <cp:revision>0</cp:revision>
  <dcterms:created xsi:type="dcterms:W3CDTF">2024-11-01T00:39:00Z</dcterms:created>
  <dcterms:modified xsi:type="dcterms:W3CDTF">2024-10-31T18:02:29Z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